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180" windowWidth="19440" windowHeight="12405" activeTab="1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  <sheet name="Лист1" sheetId="6" r:id="rId5"/>
  </sheets>
  <definedNames>
    <definedName name="Справочник_работ_и_услуг">OFFSET(#REF!,,,COUNTA(#REF!))</definedName>
  </definedNames>
  <calcPr calcId="144525" refMode="R1C1" fullPrecision="0"/>
  <fileRecoveryPr repairLoad="1"/>
</workbook>
</file>

<file path=xl/calcChain.xml><?xml version="1.0" encoding="utf-8"?>
<calcChain xmlns="http://schemas.openxmlformats.org/spreadsheetml/2006/main">
  <c r="F16" i="5" l="1"/>
  <c r="E116" i="1" l="1"/>
  <c r="E106" i="1"/>
  <c r="E107" i="1"/>
  <c r="E108" i="1"/>
  <c r="F20" i="6" l="1"/>
  <c r="E20" i="6"/>
  <c r="F19" i="6"/>
  <c r="F18" i="6"/>
  <c r="F16" i="6"/>
  <c r="F14" i="6"/>
  <c r="F13" i="6"/>
  <c r="F11" i="6"/>
  <c r="F10" i="6"/>
  <c r="E79" i="1" l="1"/>
  <c r="E28" i="1"/>
  <c r="E17" i="5" l="1"/>
  <c r="E115" i="1" l="1"/>
  <c r="E114" i="1"/>
  <c r="E113" i="1"/>
  <c r="E112" i="1"/>
  <c r="E111" i="1"/>
  <c r="E110" i="1"/>
  <c r="E109" i="1"/>
  <c r="E101" i="1" l="1"/>
  <c r="E100" i="1"/>
  <c r="E99" i="1"/>
  <c r="E98" i="1"/>
  <c r="E97" i="1"/>
  <c r="E96" i="1"/>
  <c r="E95" i="1"/>
  <c r="E94" i="1"/>
  <c r="E91" i="1"/>
  <c r="E90" i="1"/>
  <c r="E89" i="1"/>
  <c r="E88" i="1"/>
  <c r="E87" i="1"/>
  <c r="E86" i="1"/>
  <c r="E85" i="1"/>
  <c r="E84" i="1"/>
  <c r="E78" i="1"/>
  <c r="E77" i="1"/>
  <c r="E76" i="1"/>
  <c r="E75" i="1"/>
  <c r="E74" i="1"/>
  <c r="E73" i="1"/>
  <c r="E72" i="1"/>
  <c r="E68" i="1"/>
  <c r="E67" i="1"/>
  <c r="E66" i="1"/>
  <c r="E65" i="1"/>
  <c r="E64" i="1"/>
  <c r="E63" i="1"/>
  <c r="E62" i="1"/>
  <c r="E61" i="1"/>
  <c r="E56" i="1"/>
  <c r="E55" i="1"/>
  <c r="E54" i="1"/>
  <c r="E53" i="1"/>
  <c r="E52" i="1"/>
  <c r="E51" i="1"/>
  <c r="E50" i="1"/>
  <c r="E49" i="1"/>
  <c r="E41" i="1"/>
  <c r="E40" i="1"/>
  <c r="E39" i="1"/>
  <c r="E38" i="1"/>
  <c r="E37" i="1"/>
  <c r="E36" i="1"/>
  <c r="E35" i="1"/>
  <c r="E34" i="1"/>
  <c r="E30" i="1"/>
  <c r="E29" i="1"/>
  <c r="E26" i="1"/>
  <c r="E25" i="1"/>
  <c r="E24" i="1"/>
  <c r="E23" i="1"/>
  <c r="F11" i="5" l="1"/>
  <c r="F13" i="5" l="1"/>
  <c r="F17" i="5"/>
  <c r="F10" i="5"/>
  <c r="E4" i="1" l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<sst xmlns="http://schemas.openxmlformats.org/spreadsheetml/2006/main" count="463" uniqueCount="131">
  <si>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</si>
  <si>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</si>
  <si>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</si>
  <si>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</si>
  <si>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</si>
  <si>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</si>
  <si>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</si>
  <si>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</si>
  <si>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</si>
  <si>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</si>
  <si>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</si>
  <si>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</si>
  <si>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</si>
  <si>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</si>
  <si>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</si>
  <si>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Дератизация, дезинсекция</t>
  </si>
  <si>
    <t>Вывоз и утилизация ТКО</t>
  </si>
  <si>
    <t>Содержание придомовой территории</t>
  </si>
  <si>
    <t>Уборка мест общего пользования</t>
  </si>
  <si>
    <t>Техническое обслуживание общедомовых электрических сетей</t>
  </si>
  <si>
    <t>Техническое обслуживание общедомовых сетей ХГВС и водоотведения</t>
  </si>
  <si>
    <t>Техническое обслуживание общедомовых сетей отопления</t>
  </si>
  <si>
    <t>Техническое обслуживание общедомовых конструктивных элементов</t>
  </si>
  <si>
    <t>1,36</t>
  </si>
  <si>
    <t>0,68</t>
  </si>
  <si>
    <t>12</t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</si>
  <si>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и нежилых полмещений)</t>
    </r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</si>
  <si>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</si>
  <si>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t>Аварийное обслуживание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</si>
  <si>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</si>
  <si>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</si>
  <si>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</si>
  <si>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</si>
  <si>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</si>
  <si>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м2</t>
  </si>
  <si>
    <t>м.п.</t>
  </si>
  <si>
    <t>ед.изм</t>
  </si>
  <si>
    <t>ремонт и утепление  фасада (Ленина  23)</t>
  </si>
  <si>
    <t>установка водостоков(Дзержинского 11)</t>
  </si>
  <si>
    <t>установка водостока(Дзержинского  15)</t>
  </si>
  <si>
    <t>м</t>
  </si>
  <si>
    <t>шт</t>
  </si>
  <si>
    <t>подъезд</t>
  </si>
  <si>
    <t>Ревизия, замена задвижек, ремонт запорной арматуры в подвалах всего жилфонда</t>
  </si>
  <si>
    <t>ремонт отмосток ( Дзержинского  №11,)</t>
  </si>
  <si>
    <t>ремонт отмосток ( Дзержинского №9,  )</t>
  </si>
  <si>
    <t>Замена канализационного стояка(Дзержинского 12)</t>
  </si>
  <si>
    <t>Звмена общедомовых сетей ГВС(Ленина   10)</t>
  </si>
  <si>
    <t>Дзержинского 11</t>
  </si>
  <si>
    <t>Дзержинского 12</t>
  </si>
  <si>
    <t>Дзержинского 13</t>
  </si>
  <si>
    <t>Дзержинского 15</t>
  </si>
  <si>
    <t>Ленина 10</t>
  </si>
  <si>
    <t>Ленина 23</t>
  </si>
  <si>
    <t>Коммунальная 14</t>
  </si>
  <si>
    <t>Коммунальная 19</t>
  </si>
  <si>
    <t>1734,6</t>
  </si>
  <si>
    <t>4457,3</t>
  </si>
  <si>
    <t>2836.2</t>
  </si>
  <si>
    <t>3181,4</t>
  </si>
  <si>
    <t>2848,8</t>
  </si>
  <si>
    <t>2564,3</t>
  </si>
  <si>
    <t>2780,7</t>
  </si>
  <si>
    <t>3553,4</t>
  </si>
  <si>
    <t>1865,2</t>
  </si>
  <si>
    <t>4,95</t>
  </si>
  <si>
    <t>45,54</t>
  </si>
  <si>
    <t>2,90</t>
  </si>
  <si>
    <t>2,50</t>
  </si>
  <si>
    <t>2,40</t>
  </si>
  <si>
    <t>103035,24</t>
  </si>
  <si>
    <t>5,70</t>
  </si>
  <si>
    <t>0,83</t>
  </si>
  <si>
    <t>0,79</t>
  </si>
  <si>
    <t>0,99</t>
  </si>
  <si>
    <t>0,77</t>
  </si>
  <si>
    <t>0,67</t>
  </si>
  <si>
    <t>0,87</t>
  </si>
  <si>
    <t>0,95</t>
  </si>
  <si>
    <t>Советская 8</t>
  </si>
  <si>
    <t>2,45</t>
  </si>
  <si>
    <t>4,29</t>
  </si>
  <si>
    <t>4,8</t>
  </si>
  <si>
    <t>2,9</t>
  </si>
  <si>
    <t>4,80</t>
  </si>
  <si>
    <t>163365,12</t>
  </si>
  <si>
    <t>98699,76</t>
  </si>
  <si>
    <t>81682,56</t>
  </si>
  <si>
    <t>85086,00</t>
  </si>
  <si>
    <t>56833,92</t>
  </si>
  <si>
    <t>104</t>
  </si>
  <si>
    <t>66</t>
  </si>
  <si>
    <t>110</t>
  </si>
  <si>
    <t>94</t>
  </si>
  <si>
    <t>169</t>
  </si>
  <si>
    <t>84</t>
  </si>
  <si>
    <t>100</t>
  </si>
  <si>
    <t>127</t>
  </si>
  <si>
    <t>44</t>
  </si>
  <si>
    <t>33</t>
  </si>
  <si>
    <t>674</t>
  </si>
  <si>
    <t>819</t>
  </si>
  <si>
    <t>0,64</t>
  </si>
  <si>
    <t>6262,40</t>
  </si>
  <si>
    <t>28248,55</t>
  </si>
  <si>
    <t>133719</t>
  </si>
  <si>
    <t>1026</t>
  </si>
  <si>
    <t>3181,5</t>
  </si>
  <si>
    <t>898</t>
  </si>
  <si>
    <t>628</t>
  </si>
  <si>
    <t>861</t>
  </si>
  <si>
    <t>663</t>
  </si>
  <si>
    <t>1048</t>
  </si>
  <si>
    <t>681</t>
  </si>
  <si>
    <t>466</t>
  </si>
  <si>
    <t>0,90</t>
  </si>
  <si>
    <t>0,42</t>
  </si>
  <si>
    <t>44,54</t>
  </si>
  <si>
    <r>
      <rPr>
        <b/>
        <sz val="11"/>
        <color theme="1"/>
        <rFont val="Calibri"/>
        <family val="2"/>
        <charset val="204"/>
        <scheme val="minor"/>
      </rPr>
      <t xml:space="preserve">2017год </t>
    </r>
    <r>
      <rPr>
        <sz val="11"/>
        <color theme="1"/>
        <rFont val="Calibri"/>
        <family val="2"/>
        <charset val="204"/>
        <scheme val="minor"/>
      </rPr>
      <t xml:space="preserve">                Дзержинского 9</t>
    </r>
  </si>
  <si>
    <r>
      <t xml:space="preserve">                                                                                                                                                     </t>
    </r>
    <r>
      <rPr>
        <b/>
        <sz val="20"/>
        <color theme="1"/>
        <rFont val="Calibri"/>
        <family val="2"/>
        <charset val="204"/>
        <scheme val="minor"/>
      </rPr>
      <t xml:space="preserve"> Работы по текущему ремонту  на 2017год</t>
    </r>
  </si>
  <si>
    <r>
      <t xml:space="preserve">Замена электропроводки по подвальному помещению( </t>
    </r>
    <r>
      <rPr>
        <sz val="14"/>
        <color theme="1"/>
        <rFont val="Calibri"/>
        <family val="2"/>
        <charset val="204"/>
        <scheme val="minor"/>
      </rPr>
      <t>левое крыло</t>
    </r>
    <r>
      <rPr>
        <sz val="16"/>
        <color theme="1"/>
        <rFont val="Calibri"/>
        <family val="2"/>
        <charset val="204"/>
        <scheme val="minor"/>
      </rPr>
      <t>) Дзерж-кого 12</t>
    </r>
  </si>
  <si>
    <t>Ревизия ГРЩ,  эл.автоматов в подвалах всего жилфонда</t>
  </si>
  <si>
    <t>='Перечень работ и услуг'!</t>
  </si>
  <si>
    <r>
      <t xml:space="preserve">                                                                                                                                                     </t>
    </r>
    <r>
      <rPr>
        <b/>
        <sz val="20"/>
        <color theme="1"/>
        <rFont val="Calibri"/>
        <family val="2"/>
        <charset val="204"/>
        <scheme val="minor"/>
      </rPr>
      <t xml:space="preserve"> Работы по текущему ремонту  на 2019год</t>
    </r>
  </si>
  <si>
    <t>косметический ремонт подъездов МКД (Коммунальная №14)побелка, покраска</t>
  </si>
  <si>
    <t>очистка водосточных желобов, установка колен трубы (Дзержинского 12)</t>
  </si>
  <si>
    <t>ремонт  водостоков, очистка  водосточных желобов (Дзержинского  15)</t>
  </si>
  <si>
    <t>очистка водосточных желобов, установка колен трубы (Дзержинского 9)</t>
  </si>
  <si>
    <t xml:space="preserve"> замена задвижек, ремонт запорной арматуры в подвалах всего жилфонда</t>
  </si>
  <si>
    <t>частичная замена, очистка  водосточных желобов,колен  (Дзержинского 13)</t>
  </si>
  <si>
    <t>Замена  стояка по отоплению в квартире №    (Дзержинского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</si>
</sst>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6" xfId="0" applyNumberFormat="1" applyBorder="1"/>
    <xf numFmtId="0" fontId="6" fillId="5" borderId="0" xfId="3" applyFill="1" applyBorder="1"/>
    <xf numFmtId="0" fontId="0" fillId="0" borderId="8" xfId="0" applyFill="1" applyBorder="1"/>
    <xf numFmtId="49" fontId="0" fillId="0" borderId="5" xfId="0" applyNumberFormat="1" applyBorder="1"/>
    <xf numFmtId="49" fontId="0" fillId="0" borderId="2" xfId="0" applyNumberFormat="1" applyBorder="1"/>
    <xf numFmtId="49" fontId="0" fillId="0" borderId="9" xfId="0" applyNumberFormat="1" applyBorder="1"/>
    <xf numFmtId="49" fontId="0" fillId="0" borderId="4" xfId="0" applyNumberFormat="1" applyBorder="1"/>
    <xf numFmtId="0" fontId="0" fillId="0" borderId="10" xfId="0" applyBorder="1"/>
    <xf numFmtId="0" fontId="0" fillId="0" borderId="6" xfId="0" applyBorder="1"/>
    <xf numFmtId="0" fontId="3" fillId="0" borderId="11" xfId="0" applyFont="1" applyBorder="1"/>
    <xf numFmtId="49" fontId="0" fillId="0" borderId="8" xfId="0" applyNumberFormat="1" applyBorder="1"/>
    <xf numFmtId="49" fontId="0" fillId="0" borderId="3" xfId="0" applyNumberFormat="1" applyBorder="1"/>
    <xf numFmtId="49" fontId="0" fillId="0" borderId="12" xfId="0" applyNumberFormat="1" applyBorder="1"/>
    <xf numFmtId="49" fontId="0" fillId="0" borderId="11" xfId="0" applyNumberFormat="1" applyBorder="1"/>
    <xf numFmtId="0" fontId="0" fillId="0" borderId="1" xfId="0" applyNumberFormat="1" applyBorder="1" applyAlignment="1">
      <alignment horizontal="left"/>
    </xf>
    <xf numFmtId="17" fontId="9" fillId="4" borderId="1" xfId="3" applyNumberFormat="1" applyFont="1" applyFill="1" applyBorder="1"/>
    <xf numFmtId="0" fontId="8" fillId="0" borderId="4" xfId="0" applyFont="1" applyBorder="1"/>
    <xf numFmtId="0" fontId="10" fillId="0" borderId="1" xfId="0" applyFont="1" applyBorder="1" applyAlignment="1">
      <alignment horizontal="center"/>
    </xf>
    <xf numFmtId="0" fontId="8" fillId="0" borderId="5" xfId="0" applyFont="1" applyBorder="1"/>
    <xf numFmtId="0" fontId="8" fillId="0" borderId="1" xfId="0" applyFont="1" applyBorder="1"/>
    <xf numFmtId="0" fontId="10" fillId="0" borderId="7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7" fillId="0" borderId="1" xfId="0" applyFont="1" applyBorder="1" applyAlignment="1"/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/>
    <xf numFmtId="0" fontId="8" fillId="0" borderId="8" xfId="0" applyFont="1" applyBorder="1" applyAlignment="1"/>
    <xf numFmtId="0" fontId="8" fillId="0" borderId="8" xfId="0" applyFont="1" applyBorder="1" applyAlignment="1">
      <alignment wrapText="1"/>
    </xf>
    <xf numFmtId="0" fontId="8" fillId="0" borderId="3" xfId="0" applyFont="1" applyBorder="1" applyAlignment="1">
      <alignment wrapText="1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18"/>
  <sheetViews>
    <sheetView workbookViewId="0">
      <pane ySplit="2" topLeftCell="A9" activePane="bottomLeft" state="frozen"/>
      <selection pane="bottomLeft" activeCell="E13" sqref="E13:E21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x14ac:dyDescent="0.25">
      <c r="A1" s="30" t="s">
        <v>118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60" customHeight="1" x14ac:dyDescent="0.25">
      <c r="A2" s="3" t="s">
        <v>8</v>
      </c>
      <c r="B2" s="4" t="s">
        <v>9</v>
      </c>
      <c r="C2" s="4" t="s">
        <v>26</v>
      </c>
      <c r="D2" s="4" t="s">
        <v>27</v>
      </c>
      <c r="E2" s="4" t="s">
        <v>10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x14ac:dyDescent="0.25">
      <c r="A3" t="s">
        <v>22</v>
      </c>
      <c r="B3" s="2" t="s">
        <v>71</v>
      </c>
      <c r="C3" s="2" t="s">
        <v>56</v>
      </c>
      <c r="D3" s="2" t="s">
        <v>25</v>
      </c>
      <c r="E3" s="8" t="s">
        <v>70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5" t="s">
        <v>20</v>
      </c>
      <c r="B4" s="6" t="s">
        <v>84</v>
      </c>
      <c r="C4" s="2" t="s">
        <v>56</v>
      </c>
      <c r="D4" s="6" t="s">
        <v>25</v>
      </c>
      <c r="E4" s="6">
        <f t="shared" ref="E4:E10" si="0">B4*C4*D4</f>
        <v>99912.960000000006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5" t="s">
        <v>19</v>
      </c>
      <c r="B5" s="6" t="s">
        <v>67</v>
      </c>
      <c r="C5" s="2" t="s">
        <v>56</v>
      </c>
      <c r="D5" s="6" t="s">
        <v>25</v>
      </c>
      <c r="E5" s="6">
        <f t="shared" si="0"/>
        <v>60364.08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5" t="s">
        <v>18</v>
      </c>
      <c r="B6" s="6" t="s">
        <v>69</v>
      </c>
      <c r="C6" s="2" t="s">
        <v>56</v>
      </c>
      <c r="D6" s="6" t="s">
        <v>25</v>
      </c>
      <c r="E6" s="6">
        <f t="shared" si="0"/>
        <v>49956.480000000003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5" t="s">
        <v>17</v>
      </c>
      <c r="B7" s="6" t="s">
        <v>68</v>
      </c>
      <c r="C7" s="2" t="s">
        <v>56</v>
      </c>
      <c r="D7" s="6" t="s">
        <v>25</v>
      </c>
      <c r="E7" s="6">
        <f t="shared" si="0"/>
        <v>52038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16</v>
      </c>
      <c r="B8" s="6" t="s">
        <v>117</v>
      </c>
      <c r="C8" s="2" t="s">
        <v>91</v>
      </c>
      <c r="D8" s="6" t="s">
        <v>25</v>
      </c>
      <c r="E8" s="6">
        <f t="shared" si="0"/>
        <v>35275.68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5" t="s">
        <v>15</v>
      </c>
      <c r="B9" s="6" t="s">
        <v>102</v>
      </c>
      <c r="C9" s="2" t="s">
        <v>100</v>
      </c>
      <c r="D9" s="6" t="s">
        <v>25</v>
      </c>
      <c r="E9" s="6">
        <f t="shared" si="0"/>
        <v>5176.32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5" t="s">
        <v>14</v>
      </c>
      <c r="B10" s="6" t="s">
        <v>115</v>
      </c>
      <c r="C10" s="2" t="s">
        <v>56</v>
      </c>
      <c r="D10" s="6" t="s">
        <v>25</v>
      </c>
      <c r="E10" s="6">
        <f t="shared" si="0"/>
        <v>18733.68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33" customHeight="1" x14ac:dyDescent="0.25">
      <c r="A11" s="5" t="s">
        <v>48</v>
      </c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45" x14ac:dyDescent="0.25">
      <c r="A12" s="3" t="s">
        <v>8</v>
      </c>
      <c r="B12" s="4" t="s">
        <v>9</v>
      </c>
      <c r="C12" s="4" t="s">
        <v>26</v>
      </c>
      <c r="D12" s="4" t="s">
        <v>27</v>
      </c>
      <c r="E12" s="4" t="s">
        <v>10</v>
      </c>
    </row>
    <row r="13" spans="1:17" x14ac:dyDescent="0.25">
      <c r="A13" t="s">
        <v>22</v>
      </c>
      <c r="B13" s="14" t="s">
        <v>71</v>
      </c>
      <c r="C13" s="13" t="s">
        <v>58</v>
      </c>
      <c r="D13" s="6" t="s">
        <v>25</v>
      </c>
      <c r="E13" s="22">
        <v>193996.08</v>
      </c>
    </row>
    <row r="14" spans="1:17" x14ac:dyDescent="0.25">
      <c r="A14" s="5" t="s">
        <v>20</v>
      </c>
      <c r="B14" s="6" t="s">
        <v>82</v>
      </c>
      <c r="C14" s="2" t="s">
        <v>58</v>
      </c>
      <c r="D14" s="22">
        <v>12</v>
      </c>
      <c r="E14" s="6" t="s">
        <v>85</v>
      </c>
    </row>
    <row r="15" spans="1:17" x14ac:dyDescent="0.25">
      <c r="A15" s="5" t="s">
        <v>19</v>
      </c>
      <c r="B15" s="6" t="s">
        <v>83</v>
      </c>
      <c r="C15" s="12" t="s">
        <v>58</v>
      </c>
      <c r="D15" s="6" t="s">
        <v>25</v>
      </c>
      <c r="E15" s="6" t="s">
        <v>86</v>
      </c>
    </row>
    <row r="16" spans="1:17" x14ac:dyDescent="0.25">
      <c r="A16" s="5" t="s">
        <v>18</v>
      </c>
      <c r="B16" s="6" t="s">
        <v>69</v>
      </c>
      <c r="C16" s="6" t="s">
        <v>58</v>
      </c>
      <c r="D16" s="6" t="s">
        <v>25</v>
      </c>
      <c r="E16" s="6" t="s">
        <v>87</v>
      </c>
    </row>
    <row r="17" spans="1:17" x14ac:dyDescent="0.25">
      <c r="A17" s="5" t="s">
        <v>17</v>
      </c>
      <c r="B17" s="6" t="s">
        <v>68</v>
      </c>
      <c r="C17" s="6" t="s">
        <v>58</v>
      </c>
      <c r="D17" s="6" t="s">
        <v>25</v>
      </c>
      <c r="E17" s="6" t="s">
        <v>88</v>
      </c>
    </row>
    <row r="18" spans="1:17" x14ac:dyDescent="0.25">
      <c r="A18" s="5" t="s">
        <v>16</v>
      </c>
      <c r="B18" s="6" t="s">
        <v>117</v>
      </c>
      <c r="C18" s="2" t="s">
        <v>90</v>
      </c>
      <c r="D18" s="6" t="s">
        <v>25</v>
      </c>
      <c r="E18" s="6" t="s">
        <v>89</v>
      </c>
    </row>
    <row r="19" spans="1:17" x14ac:dyDescent="0.25">
      <c r="A19" s="5" t="s">
        <v>15</v>
      </c>
      <c r="B19" s="6" t="s">
        <v>102</v>
      </c>
      <c r="C19" s="6" t="s">
        <v>101</v>
      </c>
      <c r="D19" s="6" t="s">
        <v>25</v>
      </c>
      <c r="E19" s="6" t="s">
        <v>103</v>
      </c>
    </row>
    <row r="20" spans="1:17" x14ac:dyDescent="0.25">
      <c r="A20" s="5" t="s">
        <v>14</v>
      </c>
      <c r="B20" s="6" t="s">
        <v>72</v>
      </c>
      <c r="C20" s="2" t="s">
        <v>58</v>
      </c>
      <c r="D20" s="6" t="s">
        <v>25</v>
      </c>
      <c r="E20" s="6" t="s">
        <v>104</v>
      </c>
    </row>
    <row r="21" spans="1:17" ht="33" customHeight="1" x14ac:dyDescent="0.25">
      <c r="A21" s="5" t="s">
        <v>49</v>
      </c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45" x14ac:dyDescent="0.25">
      <c r="A22" s="3" t="s">
        <v>8</v>
      </c>
      <c r="B22" s="4" t="s">
        <v>9</v>
      </c>
      <c r="C22" s="4" t="s">
        <v>26</v>
      </c>
      <c r="D22" s="4" t="s">
        <v>27</v>
      </c>
      <c r="E22" s="4" t="s">
        <v>10</v>
      </c>
    </row>
    <row r="23" spans="1:17" x14ac:dyDescent="0.25">
      <c r="A23" t="s">
        <v>22</v>
      </c>
      <c r="B23" s="14" t="s">
        <v>71</v>
      </c>
      <c r="C23" s="6" t="s">
        <v>57</v>
      </c>
      <c r="D23" s="12" t="s">
        <v>25</v>
      </c>
      <c r="E23" s="6">
        <f>B23*C23*D23</f>
        <v>304879.32</v>
      </c>
    </row>
    <row r="24" spans="1:17" x14ac:dyDescent="0.25">
      <c r="A24" s="5" t="s">
        <v>20</v>
      </c>
      <c r="B24" s="6" t="s">
        <v>82</v>
      </c>
      <c r="C24" s="6" t="s">
        <v>57</v>
      </c>
      <c r="D24" s="6" t="s">
        <v>25</v>
      </c>
      <c r="E24" s="6">
        <f t="shared" ref="E24:E30" si="1">B24*C24*D24</f>
        <v>256740.48000000001</v>
      </c>
    </row>
    <row r="25" spans="1:17" x14ac:dyDescent="0.25">
      <c r="A25" s="5" t="s">
        <v>19</v>
      </c>
      <c r="B25" s="6" t="s">
        <v>83</v>
      </c>
      <c r="C25" s="18" t="s">
        <v>57</v>
      </c>
      <c r="D25" s="6" t="s">
        <v>25</v>
      </c>
      <c r="E25" s="8">
        <f t="shared" si="1"/>
        <v>155114.04</v>
      </c>
    </row>
    <row r="26" spans="1:17" x14ac:dyDescent="0.25">
      <c r="A26" s="5" t="s">
        <v>18</v>
      </c>
      <c r="B26" s="6" t="s">
        <v>69</v>
      </c>
      <c r="C26" s="12" t="s">
        <v>57</v>
      </c>
      <c r="D26" s="6" t="s">
        <v>25</v>
      </c>
      <c r="E26" s="6">
        <f>B26*C27*D26</f>
        <v>128370.24000000001</v>
      </c>
    </row>
    <row r="27" spans="1:17" x14ac:dyDescent="0.25">
      <c r="A27" s="5" t="s">
        <v>17</v>
      </c>
      <c r="B27" s="6" t="s">
        <v>68</v>
      </c>
      <c r="C27" s="12" t="s">
        <v>57</v>
      </c>
      <c r="D27" s="6" t="s">
        <v>25</v>
      </c>
      <c r="E27" s="6" t="s">
        <v>105</v>
      </c>
    </row>
    <row r="28" spans="1:17" x14ac:dyDescent="0.25">
      <c r="A28" s="5" t="s">
        <v>16</v>
      </c>
      <c r="B28" s="6" t="s">
        <v>66</v>
      </c>
      <c r="C28" s="12" t="s">
        <v>94</v>
      </c>
      <c r="D28" s="6" t="s">
        <v>25</v>
      </c>
      <c r="E28" s="6">
        <f t="shared" si="1"/>
        <v>92355.12</v>
      </c>
    </row>
    <row r="29" spans="1:17" x14ac:dyDescent="0.25">
      <c r="A29" s="5" t="s">
        <v>15</v>
      </c>
      <c r="B29" s="6" t="s">
        <v>102</v>
      </c>
      <c r="C29" s="12" t="s">
        <v>106</v>
      </c>
      <c r="D29" s="6" t="s">
        <v>25</v>
      </c>
      <c r="E29" s="6">
        <f t="shared" si="1"/>
        <v>7879.68</v>
      </c>
    </row>
    <row r="30" spans="1:17" x14ac:dyDescent="0.25">
      <c r="A30" s="5" t="s">
        <v>14</v>
      </c>
      <c r="B30" s="6" t="s">
        <v>24</v>
      </c>
      <c r="C30" s="12" t="s">
        <v>57</v>
      </c>
      <c r="D30" s="6" t="s">
        <v>25</v>
      </c>
      <c r="E30" s="6">
        <f t="shared" si="1"/>
        <v>36371.567999999999</v>
      </c>
    </row>
    <row r="31" spans="1:17" x14ac:dyDescent="0.25">
      <c r="A31" s="5"/>
      <c r="B31" s="6"/>
      <c r="C31" s="6"/>
      <c r="D31" s="6"/>
      <c r="E31" s="6"/>
    </row>
    <row r="32" spans="1:17" x14ac:dyDescent="0.25">
      <c r="A32" s="5" t="s">
        <v>50</v>
      </c>
      <c r="B32" s="6"/>
      <c r="C32" s="6"/>
      <c r="D32" s="6"/>
      <c r="E32" s="6"/>
    </row>
    <row r="33" spans="1:5" ht="45" x14ac:dyDescent="0.25">
      <c r="A33" s="3" t="s">
        <v>8</v>
      </c>
      <c r="B33" s="4" t="s">
        <v>9</v>
      </c>
      <c r="C33" s="4" t="s">
        <v>26</v>
      </c>
      <c r="D33" s="4" t="s">
        <v>27</v>
      </c>
      <c r="E33" s="4" t="s">
        <v>10</v>
      </c>
    </row>
    <row r="34" spans="1:5" x14ac:dyDescent="0.25">
      <c r="A34" t="s">
        <v>22</v>
      </c>
      <c r="B34" s="14" t="s">
        <v>71</v>
      </c>
      <c r="C34" s="12" t="s">
        <v>59</v>
      </c>
      <c r="D34" s="12" t="s">
        <v>25</v>
      </c>
      <c r="E34" s="8">
        <f>B34*C34*D34</f>
        <v>217607.76</v>
      </c>
    </row>
    <row r="35" spans="1:5" x14ac:dyDescent="0.25">
      <c r="A35" s="5" t="s">
        <v>20</v>
      </c>
      <c r="B35" s="6" t="s">
        <v>82</v>
      </c>
      <c r="C35" s="12" t="s">
        <v>59</v>
      </c>
      <c r="D35" s="6" t="s">
        <v>25</v>
      </c>
      <c r="E35" s="12">
        <f t="shared" ref="E35:E41" si="2">B35*C35*D35</f>
        <v>183248.64000000001</v>
      </c>
    </row>
    <row r="36" spans="1:5" x14ac:dyDescent="0.25">
      <c r="A36" s="5" t="s">
        <v>19</v>
      </c>
      <c r="B36" s="6" t="s">
        <v>83</v>
      </c>
      <c r="C36" s="6" t="s">
        <v>59</v>
      </c>
      <c r="D36" s="6" t="s">
        <v>25</v>
      </c>
      <c r="E36" s="6">
        <f t="shared" si="2"/>
        <v>110712.72</v>
      </c>
    </row>
    <row r="37" spans="1:5" x14ac:dyDescent="0.25">
      <c r="A37" s="5" t="s">
        <v>18</v>
      </c>
      <c r="B37" s="6" t="s">
        <v>69</v>
      </c>
      <c r="C37" s="2" t="s">
        <v>59</v>
      </c>
      <c r="D37" s="6" t="s">
        <v>25</v>
      </c>
      <c r="E37" s="6">
        <f t="shared" si="2"/>
        <v>91624.320000000007</v>
      </c>
    </row>
    <row r="38" spans="1:5" x14ac:dyDescent="0.25">
      <c r="A38" s="5" t="s">
        <v>17</v>
      </c>
      <c r="B38" s="6" t="s">
        <v>68</v>
      </c>
      <c r="C38" s="6" t="s">
        <v>59</v>
      </c>
      <c r="D38" s="6" t="s">
        <v>25</v>
      </c>
      <c r="E38" s="6">
        <f t="shared" si="2"/>
        <v>95442</v>
      </c>
    </row>
    <row r="39" spans="1:5" x14ac:dyDescent="0.25">
      <c r="A39" s="5" t="s">
        <v>16</v>
      </c>
      <c r="B39" s="6" t="s">
        <v>117</v>
      </c>
      <c r="C39" s="2" t="s">
        <v>92</v>
      </c>
      <c r="D39" s="6" t="s">
        <v>25</v>
      </c>
      <c r="E39" s="6">
        <f t="shared" si="2"/>
        <v>58792.800000000003</v>
      </c>
    </row>
    <row r="40" spans="1:5" x14ac:dyDescent="0.25">
      <c r="A40" s="5" t="s">
        <v>15</v>
      </c>
      <c r="B40" s="6" t="s">
        <v>102</v>
      </c>
      <c r="C40" s="12" t="s">
        <v>108</v>
      </c>
      <c r="D40" s="6" t="s">
        <v>25</v>
      </c>
      <c r="E40" s="6">
        <f t="shared" si="2"/>
        <v>6896.64</v>
      </c>
    </row>
    <row r="41" spans="1:5" x14ac:dyDescent="0.25">
      <c r="A41" s="5" t="s">
        <v>14</v>
      </c>
      <c r="B41" s="6" t="s">
        <v>73</v>
      </c>
      <c r="C41" s="12" t="s">
        <v>107</v>
      </c>
      <c r="D41" s="6" t="s">
        <v>25</v>
      </c>
      <c r="E41" s="6">
        <f t="shared" si="2"/>
        <v>30160.62</v>
      </c>
    </row>
    <row r="42" spans="1:5" x14ac:dyDescent="0.25">
      <c r="A42" s="5"/>
      <c r="B42" s="6"/>
      <c r="C42" s="6"/>
      <c r="D42" s="6"/>
      <c r="E42" s="6"/>
    </row>
    <row r="47" spans="1:5" x14ac:dyDescent="0.25">
      <c r="A47" s="5" t="s">
        <v>51</v>
      </c>
      <c r="B47" s="6"/>
      <c r="C47" s="6"/>
      <c r="D47" s="6"/>
      <c r="E47" s="6"/>
    </row>
    <row r="48" spans="1:5" ht="45" x14ac:dyDescent="0.25">
      <c r="A48" s="3" t="s">
        <v>8</v>
      </c>
      <c r="B48" s="4" t="s">
        <v>9</v>
      </c>
      <c r="C48" s="4" t="s">
        <v>26</v>
      </c>
      <c r="D48" s="4" t="s">
        <v>27</v>
      </c>
      <c r="E48" s="4" t="s">
        <v>10</v>
      </c>
    </row>
    <row r="49" spans="1:5" x14ac:dyDescent="0.25">
      <c r="A49" t="s">
        <v>22</v>
      </c>
      <c r="B49" s="14" t="s">
        <v>71</v>
      </c>
      <c r="C49" s="6" t="s">
        <v>60</v>
      </c>
      <c r="D49" s="6" t="s">
        <v>25</v>
      </c>
      <c r="E49" s="11">
        <f>B49*C49*D49</f>
        <v>194857.92</v>
      </c>
    </row>
    <row r="50" spans="1:5" x14ac:dyDescent="0.25">
      <c r="A50" s="5" t="s">
        <v>20</v>
      </c>
      <c r="B50" s="6" t="s">
        <v>82</v>
      </c>
      <c r="C50" s="6" t="s">
        <v>60</v>
      </c>
      <c r="D50" s="6" t="s">
        <v>25</v>
      </c>
      <c r="E50" s="11">
        <f t="shared" ref="E50:E56" si="3">B50*C50*D50</f>
        <v>164090.88</v>
      </c>
    </row>
    <row r="51" spans="1:5" x14ac:dyDescent="0.25">
      <c r="A51" s="5" t="s">
        <v>19</v>
      </c>
      <c r="B51" s="6" t="s">
        <v>83</v>
      </c>
      <c r="C51" s="6" t="s">
        <v>60</v>
      </c>
      <c r="D51" s="19" t="s">
        <v>25</v>
      </c>
      <c r="E51" s="8">
        <f t="shared" si="3"/>
        <v>99138.240000000005</v>
      </c>
    </row>
    <row r="52" spans="1:5" x14ac:dyDescent="0.25">
      <c r="A52" s="5" t="s">
        <v>18</v>
      </c>
      <c r="B52" s="6" t="s">
        <v>69</v>
      </c>
      <c r="C52" s="2" t="s">
        <v>60</v>
      </c>
      <c r="D52" s="6" t="s">
        <v>25</v>
      </c>
      <c r="E52" s="6">
        <f t="shared" si="3"/>
        <v>82045.440000000002</v>
      </c>
    </row>
    <row r="53" spans="1:5" x14ac:dyDescent="0.25">
      <c r="A53" s="5" t="s">
        <v>17</v>
      </c>
      <c r="B53" s="6" t="s">
        <v>68</v>
      </c>
      <c r="C53" s="6" t="s">
        <v>60</v>
      </c>
      <c r="D53" s="6" t="s">
        <v>25</v>
      </c>
      <c r="E53" s="6">
        <f t="shared" si="3"/>
        <v>85464</v>
      </c>
    </row>
    <row r="54" spans="1:5" x14ac:dyDescent="0.25">
      <c r="A54" s="5" t="s">
        <v>16</v>
      </c>
      <c r="B54" s="6" t="s">
        <v>117</v>
      </c>
      <c r="C54" s="2" t="s">
        <v>93</v>
      </c>
      <c r="D54" s="6" t="s">
        <v>25</v>
      </c>
      <c r="E54" s="6">
        <f t="shared" si="3"/>
        <v>50241.120000000003</v>
      </c>
    </row>
    <row r="55" spans="1:5" x14ac:dyDescent="0.25">
      <c r="A55" s="5" t="s">
        <v>15</v>
      </c>
      <c r="B55" s="6" t="s">
        <v>102</v>
      </c>
      <c r="C55" s="12" t="s">
        <v>109</v>
      </c>
      <c r="D55" s="6" t="s">
        <v>25</v>
      </c>
      <c r="E55" s="6">
        <f t="shared" si="3"/>
        <v>4823.04</v>
      </c>
    </row>
    <row r="56" spans="1:5" x14ac:dyDescent="0.25">
      <c r="A56" s="5" t="s">
        <v>14</v>
      </c>
      <c r="B56" s="6" t="s">
        <v>74</v>
      </c>
      <c r="C56" s="12" t="s">
        <v>60</v>
      </c>
      <c r="D56" s="6" t="s">
        <v>25</v>
      </c>
      <c r="E56" s="6">
        <f t="shared" si="3"/>
        <v>33843.743999999999</v>
      </c>
    </row>
    <row r="57" spans="1:5" x14ac:dyDescent="0.25">
      <c r="A57" s="5"/>
      <c r="B57" s="6"/>
      <c r="C57" s="12"/>
      <c r="D57" s="6"/>
      <c r="E57" s="6"/>
    </row>
    <row r="58" spans="1:5" x14ac:dyDescent="0.25">
      <c r="C58" s="13"/>
    </row>
    <row r="59" spans="1:5" x14ac:dyDescent="0.25">
      <c r="A59" s="5" t="s">
        <v>52</v>
      </c>
      <c r="B59" s="6"/>
      <c r="C59" s="6"/>
      <c r="D59" s="6"/>
      <c r="E59" s="6"/>
    </row>
    <row r="60" spans="1:5" ht="45" x14ac:dyDescent="0.25">
      <c r="A60" s="3" t="s">
        <v>8</v>
      </c>
      <c r="B60" s="4" t="s">
        <v>9</v>
      </c>
      <c r="C60" s="4" t="s">
        <v>26</v>
      </c>
      <c r="D60" s="4" t="s">
        <v>27</v>
      </c>
      <c r="E60" s="4" t="s">
        <v>10</v>
      </c>
    </row>
    <row r="61" spans="1:5" x14ac:dyDescent="0.25">
      <c r="A61" t="s">
        <v>22</v>
      </c>
      <c r="B61" s="14" t="s">
        <v>71</v>
      </c>
      <c r="C61" s="12" t="s">
        <v>61</v>
      </c>
      <c r="D61" s="12" t="s">
        <v>25</v>
      </c>
      <c r="E61" s="8">
        <f>B61*C61*D61</f>
        <v>175398.12</v>
      </c>
    </row>
    <row r="62" spans="1:5" x14ac:dyDescent="0.25">
      <c r="A62" s="5" t="s">
        <v>20</v>
      </c>
      <c r="B62" s="6" t="s">
        <v>82</v>
      </c>
      <c r="C62" s="6" t="s">
        <v>61</v>
      </c>
      <c r="D62" s="6" t="s">
        <v>25</v>
      </c>
      <c r="E62" s="11">
        <f t="shared" ref="E62:E68" si="4">B62*C62*D62</f>
        <v>147703.67999999999</v>
      </c>
    </row>
    <row r="63" spans="1:5" x14ac:dyDescent="0.25">
      <c r="A63" s="5" t="s">
        <v>19</v>
      </c>
      <c r="B63" s="6" t="s">
        <v>83</v>
      </c>
      <c r="C63" s="18" t="s">
        <v>61</v>
      </c>
      <c r="D63" s="18" t="s">
        <v>25</v>
      </c>
      <c r="E63" s="8">
        <f t="shared" si="4"/>
        <v>89237.64</v>
      </c>
    </row>
    <row r="64" spans="1:5" x14ac:dyDescent="0.25">
      <c r="A64" s="5" t="s">
        <v>18</v>
      </c>
      <c r="B64" s="6" t="s">
        <v>69</v>
      </c>
      <c r="C64" s="14" t="s">
        <v>61</v>
      </c>
      <c r="D64" s="6" t="s">
        <v>25</v>
      </c>
      <c r="E64" s="6">
        <f t="shared" si="4"/>
        <v>73851.839999999997</v>
      </c>
    </row>
    <row r="65" spans="1:5" x14ac:dyDescent="0.25">
      <c r="A65" s="5" t="s">
        <v>17</v>
      </c>
      <c r="B65" s="6" t="s">
        <v>68</v>
      </c>
      <c r="C65" s="2" t="s">
        <v>61</v>
      </c>
      <c r="D65" s="19" t="s">
        <v>25</v>
      </c>
      <c r="E65" s="6">
        <f t="shared" si="4"/>
        <v>76929</v>
      </c>
    </row>
    <row r="66" spans="1:5" x14ac:dyDescent="0.25">
      <c r="A66" s="5" t="s">
        <v>16</v>
      </c>
      <c r="B66" s="6" t="s">
        <v>117</v>
      </c>
      <c r="C66" s="6" t="s">
        <v>95</v>
      </c>
      <c r="D66" s="6" t="s">
        <v>25</v>
      </c>
      <c r="E66" s="6">
        <f t="shared" si="4"/>
        <v>44896.32</v>
      </c>
    </row>
    <row r="67" spans="1:5" x14ac:dyDescent="0.25">
      <c r="A67" s="5" t="s">
        <v>15</v>
      </c>
      <c r="B67" s="6" t="s">
        <v>102</v>
      </c>
      <c r="C67" s="6" t="s">
        <v>110</v>
      </c>
      <c r="D67" s="6" t="s">
        <v>25</v>
      </c>
      <c r="E67" s="6">
        <f t="shared" si="4"/>
        <v>6612.48</v>
      </c>
    </row>
    <row r="68" spans="1:5" x14ac:dyDescent="0.25">
      <c r="A68" s="5" t="s">
        <v>14</v>
      </c>
      <c r="B68" s="6" t="s">
        <v>77</v>
      </c>
      <c r="C68" s="2" t="s">
        <v>61</v>
      </c>
      <c r="D68" s="6" t="s">
        <v>25</v>
      </c>
      <c r="E68" s="6">
        <f t="shared" si="4"/>
        <v>26771.292000000001</v>
      </c>
    </row>
    <row r="69" spans="1:5" x14ac:dyDescent="0.25">
      <c r="A69" s="5"/>
      <c r="B69" s="6"/>
      <c r="C69" s="6"/>
      <c r="D69" s="6"/>
      <c r="E69" s="6"/>
    </row>
    <row r="70" spans="1:5" x14ac:dyDescent="0.25">
      <c r="A70" s="10" t="s">
        <v>53</v>
      </c>
    </row>
    <row r="71" spans="1:5" ht="45" x14ac:dyDescent="0.25">
      <c r="A71" s="3" t="s">
        <v>8</v>
      </c>
      <c r="B71" s="4" t="s">
        <v>9</v>
      </c>
      <c r="C71" s="4" t="s">
        <v>26</v>
      </c>
      <c r="D71" s="4" t="s">
        <v>27</v>
      </c>
      <c r="E71" s="4" t="s">
        <v>10</v>
      </c>
    </row>
    <row r="72" spans="1:5" x14ac:dyDescent="0.25">
      <c r="A72" t="s">
        <v>22</v>
      </c>
      <c r="B72" s="14" t="s">
        <v>71</v>
      </c>
      <c r="C72" s="6" t="s">
        <v>62</v>
      </c>
      <c r="D72" s="6" t="s">
        <v>25</v>
      </c>
      <c r="E72" s="6">
        <f>B72*C72*D72</f>
        <v>190199.88</v>
      </c>
    </row>
    <row r="73" spans="1:5" x14ac:dyDescent="0.25">
      <c r="A73" s="5" t="s">
        <v>20</v>
      </c>
      <c r="B73" s="6" t="s">
        <v>82</v>
      </c>
      <c r="C73" s="6" t="s">
        <v>62</v>
      </c>
      <c r="D73" s="6" t="s">
        <v>25</v>
      </c>
      <c r="E73" s="8">
        <f t="shared" ref="E73:E79" si="5">B73*C73*D73</f>
        <v>160168.32000000001</v>
      </c>
    </row>
    <row r="74" spans="1:5" x14ac:dyDescent="0.25">
      <c r="A74" s="5" t="s">
        <v>19</v>
      </c>
      <c r="B74" s="6" t="s">
        <v>83</v>
      </c>
      <c r="C74" s="6" t="s">
        <v>62</v>
      </c>
      <c r="D74" s="19" t="s">
        <v>25</v>
      </c>
      <c r="E74" s="6">
        <f t="shared" si="5"/>
        <v>96768.36</v>
      </c>
    </row>
    <row r="75" spans="1:5" x14ac:dyDescent="0.25">
      <c r="A75" s="5" t="s">
        <v>18</v>
      </c>
      <c r="B75" s="6" t="s">
        <v>69</v>
      </c>
      <c r="C75" s="2" t="s">
        <v>62</v>
      </c>
      <c r="D75" s="6" t="s">
        <v>25</v>
      </c>
      <c r="E75" s="6">
        <f t="shared" si="5"/>
        <v>80084.160000000003</v>
      </c>
    </row>
    <row r="76" spans="1:5" x14ac:dyDescent="0.25">
      <c r="A76" s="5" t="s">
        <v>17</v>
      </c>
      <c r="B76" s="6" t="s">
        <v>68</v>
      </c>
      <c r="C76" s="12" t="s">
        <v>62</v>
      </c>
      <c r="D76" s="6" t="s">
        <v>25</v>
      </c>
      <c r="E76" s="6">
        <f t="shared" si="5"/>
        <v>83421</v>
      </c>
    </row>
    <row r="77" spans="1:5" x14ac:dyDescent="0.25">
      <c r="A77" s="5" t="s">
        <v>16</v>
      </c>
      <c r="B77" s="6" t="s">
        <v>117</v>
      </c>
      <c r="C77" s="12" t="s">
        <v>96</v>
      </c>
      <c r="D77" s="6" t="s">
        <v>25</v>
      </c>
      <c r="E77" s="6">
        <f t="shared" si="5"/>
        <v>53448</v>
      </c>
    </row>
    <row r="78" spans="1:5" x14ac:dyDescent="0.25">
      <c r="A78" s="5" t="s">
        <v>15</v>
      </c>
      <c r="B78" s="6" t="s">
        <v>102</v>
      </c>
      <c r="C78" s="12" t="s">
        <v>111</v>
      </c>
      <c r="D78" s="6" t="s">
        <v>25</v>
      </c>
      <c r="E78" s="6">
        <f t="shared" si="5"/>
        <v>5091.84</v>
      </c>
    </row>
    <row r="79" spans="1:5" x14ac:dyDescent="0.25">
      <c r="A79" s="5" t="s">
        <v>14</v>
      </c>
      <c r="B79" s="6" t="s">
        <v>78</v>
      </c>
      <c r="C79" s="6" t="s">
        <v>62</v>
      </c>
      <c r="D79" s="6" t="s">
        <v>25</v>
      </c>
      <c r="E79" s="6">
        <f t="shared" si="5"/>
        <v>31699.98</v>
      </c>
    </row>
    <row r="80" spans="1:5" x14ac:dyDescent="0.25">
      <c r="A80" s="5"/>
      <c r="B80" s="6"/>
      <c r="C80" s="6"/>
      <c r="D80" s="6"/>
      <c r="E80" s="6"/>
    </row>
    <row r="81" spans="1:5" x14ac:dyDescent="0.25">
      <c r="A81" s="5"/>
      <c r="B81" s="6"/>
      <c r="D81" s="6"/>
      <c r="E81" s="6"/>
    </row>
    <row r="82" spans="1:5" x14ac:dyDescent="0.25">
      <c r="A82" s="10" t="s">
        <v>54</v>
      </c>
      <c r="C82" s="13"/>
    </row>
    <row r="83" spans="1:5" ht="45" x14ac:dyDescent="0.25">
      <c r="A83" s="3" t="s">
        <v>8</v>
      </c>
      <c r="B83" s="4" t="s">
        <v>9</v>
      </c>
      <c r="C83" s="4" t="s">
        <v>26</v>
      </c>
      <c r="D83" s="4" t="s">
        <v>27</v>
      </c>
      <c r="E83" s="4" t="s">
        <v>10</v>
      </c>
    </row>
    <row r="84" spans="1:5" x14ac:dyDescent="0.25">
      <c r="A84" t="s">
        <v>22</v>
      </c>
      <c r="B84" s="14" t="s">
        <v>71</v>
      </c>
      <c r="C84" s="6" t="s">
        <v>63</v>
      </c>
      <c r="D84" s="6" t="s">
        <v>25</v>
      </c>
      <c r="E84" s="11">
        <f>B84*C84*D84</f>
        <v>243052.56</v>
      </c>
    </row>
    <row r="85" spans="1:5" x14ac:dyDescent="0.25">
      <c r="A85" s="5" t="s">
        <v>20</v>
      </c>
      <c r="B85" s="6" t="s">
        <v>82</v>
      </c>
      <c r="C85" s="6" t="s">
        <v>63</v>
      </c>
      <c r="D85" s="6" t="s">
        <v>25</v>
      </c>
      <c r="E85" s="11">
        <f t="shared" ref="E85:E91" si="6">B85*C85*D85</f>
        <v>204675.84</v>
      </c>
    </row>
    <row r="86" spans="1:5" x14ac:dyDescent="0.25">
      <c r="A86" s="5" t="s">
        <v>19</v>
      </c>
      <c r="B86" s="6" t="s">
        <v>83</v>
      </c>
      <c r="C86" s="6" t="s">
        <v>63</v>
      </c>
      <c r="D86" s="6" t="s">
        <v>25</v>
      </c>
      <c r="E86" s="8">
        <f t="shared" si="6"/>
        <v>123658.32</v>
      </c>
    </row>
    <row r="87" spans="1:5" x14ac:dyDescent="0.25">
      <c r="A87" s="5" t="s">
        <v>18</v>
      </c>
      <c r="B87" s="6" t="s">
        <v>69</v>
      </c>
      <c r="C87" s="6" t="s">
        <v>63</v>
      </c>
      <c r="D87" s="19" t="s">
        <v>25</v>
      </c>
      <c r="E87" s="11">
        <f t="shared" si="6"/>
        <v>102337.92</v>
      </c>
    </row>
    <row r="88" spans="1:5" x14ac:dyDescent="0.25">
      <c r="A88" s="5" t="s">
        <v>17</v>
      </c>
      <c r="B88" s="6" t="s">
        <v>68</v>
      </c>
      <c r="C88" s="2" t="s">
        <v>63</v>
      </c>
      <c r="D88" s="6" t="s">
        <v>25</v>
      </c>
      <c r="E88" s="6">
        <f t="shared" si="6"/>
        <v>106602</v>
      </c>
    </row>
    <row r="89" spans="1:5" x14ac:dyDescent="0.25">
      <c r="A89" s="5" t="s">
        <v>16</v>
      </c>
      <c r="B89" s="6" t="s">
        <v>117</v>
      </c>
      <c r="C89" s="12" t="s">
        <v>97</v>
      </c>
      <c r="D89" s="6" t="s">
        <v>25</v>
      </c>
      <c r="E89" s="6">
        <f t="shared" si="6"/>
        <v>67878.960000000006</v>
      </c>
    </row>
    <row r="90" spans="1:5" x14ac:dyDescent="0.25">
      <c r="A90" s="5" t="s">
        <v>15</v>
      </c>
      <c r="B90" s="6" t="s">
        <v>102</v>
      </c>
      <c r="C90" s="6" t="s">
        <v>112</v>
      </c>
      <c r="D90" s="6" t="s">
        <v>25</v>
      </c>
      <c r="E90" s="6">
        <f t="shared" si="6"/>
        <v>8048.64</v>
      </c>
    </row>
    <row r="91" spans="1:5" x14ac:dyDescent="0.25">
      <c r="A91" s="5" t="s">
        <v>14</v>
      </c>
      <c r="B91" s="6" t="s">
        <v>75</v>
      </c>
      <c r="C91" s="2" t="s">
        <v>63</v>
      </c>
      <c r="D91" s="6" t="s">
        <v>25</v>
      </c>
      <c r="E91" s="6">
        <f t="shared" si="6"/>
        <v>32833.415999999997</v>
      </c>
    </row>
    <row r="92" spans="1:5" ht="42" customHeight="1" x14ac:dyDescent="0.25">
      <c r="A92" s="10" t="s">
        <v>55</v>
      </c>
      <c r="C92" s="13"/>
    </row>
    <row r="93" spans="1:5" ht="45" x14ac:dyDescent="0.25">
      <c r="A93" s="3" t="s">
        <v>8</v>
      </c>
      <c r="B93" s="4" t="s">
        <v>9</v>
      </c>
      <c r="C93" s="4" t="s">
        <v>26</v>
      </c>
      <c r="D93" s="4" t="s">
        <v>27</v>
      </c>
      <c r="E93" s="4" t="s">
        <v>10</v>
      </c>
    </row>
    <row r="94" spans="1:5" x14ac:dyDescent="0.25">
      <c r="A94" t="s">
        <v>22</v>
      </c>
      <c r="B94" s="14" t="s">
        <v>71</v>
      </c>
      <c r="C94" s="6" t="s">
        <v>64</v>
      </c>
      <c r="D94" s="6" t="s">
        <v>25</v>
      </c>
      <c r="E94" s="11">
        <f>B94*C94*D94</f>
        <v>127579.68</v>
      </c>
    </row>
    <row r="95" spans="1:5" x14ac:dyDescent="0.25">
      <c r="A95" s="5" t="s">
        <v>20</v>
      </c>
      <c r="B95" s="6" t="s">
        <v>82</v>
      </c>
      <c r="C95" s="6" t="s">
        <v>64</v>
      </c>
      <c r="D95" s="6" t="s">
        <v>25</v>
      </c>
      <c r="E95" s="11">
        <f t="shared" ref="E95:E101" si="7">B95*C95*D95</f>
        <v>107435.52</v>
      </c>
    </row>
    <row r="96" spans="1:5" x14ac:dyDescent="0.25">
      <c r="A96" s="5" t="s">
        <v>19</v>
      </c>
      <c r="B96" s="6" t="s">
        <v>83</v>
      </c>
      <c r="C96" s="6" t="s">
        <v>64</v>
      </c>
      <c r="D96" s="6" t="s">
        <v>25</v>
      </c>
      <c r="E96" s="8">
        <f t="shared" si="7"/>
        <v>64908.959999999999</v>
      </c>
    </row>
    <row r="97" spans="1:5" x14ac:dyDescent="0.25">
      <c r="A97" s="5" t="s">
        <v>18</v>
      </c>
      <c r="B97" s="6" t="s">
        <v>69</v>
      </c>
      <c r="C97" s="2" t="s">
        <v>64</v>
      </c>
      <c r="D97" s="19" t="s">
        <v>25</v>
      </c>
      <c r="E97" s="6">
        <f t="shared" si="7"/>
        <v>53717.760000000002</v>
      </c>
    </row>
    <row r="98" spans="1:5" x14ac:dyDescent="0.25">
      <c r="A98" s="5" t="s">
        <v>17</v>
      </c>
      <c r="B98" s="6" t="s">
        <v>68</v>
      </c>
      <c r="C98" s="6" t="s">
        <v>64</v>
      </c>
      <c r="D98" s="6" t="s">
        <v>25</v>
      </c>
      <c r="E98" s="6">
        <f t="shared" si="7"/>
        <v>55956</v>
      </c>
    </row>
    <row r="99" spans="1:5" x14ac:dyDescent="0.25">
      <c r="A99" s="5" t="s">
        <v>16</v>
      </c>
      <c r="B99" s="6" t="s">
        <v>117</v>
      </c>
      <c r="C99" s="2" t="s">
        <v>98</v>
      </c>
      <c r="D99" s="6" t="s">
        <v>25</v>
      </c>
      <c r="E99" s="6">
        <f t="shared" si="7"/>
        <v>23517.119999999999</v>
      </c>
    </row>
    <row r="100" spans="1:5" x14ac:dyDescent="0.25">
      <c r="A100" s="5" t="s">
        <v>15</v>
      </c>
      <c r="B100" s="6" t="s">
        <v>102</v>
      </c>
      <c r="C100" s="6" t="s">
        <v>113</v>
      </c>
      <c r="D100" s="6" t="s">
        <v>25</v>
      </c>
      <c r="E100" s="6">
        <f t="shared" si="7"/>
        <v>5230.08</v>
      </c>
    </row>
    <row r="101" spans="1:5" x14ac:dyDescent="0.25">
      <c r="A101" s="5" t="s">
        <v>14</v>
      </c>
      <c r="B101" s="6" t="s">
        <v>76</v>
      </c>
      <c r="C101" s="6" t="s">
        <v>64</v>
      </c>
      <c r="D101" s="6" t="s">
        <v>25</v>
      </c>
      <c r="E101" s="6">
        <f t="shared" si="7"/>
        <v>14996.208000000001</v>
      </c>
    </row>
    <row r="104" spans="1:5" x14ac:dyDescent="0.25">
      <c r="A104" t="s">
        <v>79</v>
      </c>
    </row>
    <row r="105" spans="1:5" ht="45" x14ac:dyDescent="0.25">
      <c r="A105" s="3" t="s">
        <v>8</v>
      </c>
      <c r="B105" s="4" t="s">
        <v>9</v>
      </c>
      <c r="C105" s="4" t="s">
        <v>26</v>
      </c>
      <c r="D105" s="4" t="s">
        <v>27</v>
      </c>
      <c r="E105" s="4" t="s">
        <v>10</v>
      </c>
    </row>
    <row r="106" spans="1:5" x14ac:dyDescent="0.25">
      <c r="A106" s="15" t="s">
        <v>22</v>
      </c>
      <c r="B106" s="6" t="s">
        <v>65</v>
      </c>
      <c r="C106" s="6" t="s">
        <v>64</v>
      </c>
      <c r="D106" s="6" t="s">
        <v>25</v>
      </c>
      <c r="E106" s="11">
        <f>B106*C106*D106</f>
        <v>110792.88</v>
      </c>
    </row>
    <row r="107" spans="1:5" x14ac:dyDescent="0.25">
      <c r="A107" s="16" t="s">
        <v>21</v>
      </c>
      <c r="B107" s="19" t="s">
        <v>23</v>
      </c>
      <c r="C107" s="19" t="s">
        <v>64</v>
      </c>
      <c r="D107" s="19" t="s">
        <v>25</v>
      </c>
      <c r="E107" s="21">
        <f t="shared" ref="E107:E115" si="8">B107*C107*D107</f>
        <v>30440.063999999998</v>
      </c>
    </row>
    <row r="108" spans="1:5" x14ac:dyDescent="0.25">
      <c r="A108" s="17" t="s">
        <v>28</v>
      </c>
      <c r="B108" s="18" t="s">
        <v>24</v>
      </c>
      <c r="C108" s="19" t="s">
        <v>64</v>
      </c>
      <c r="D108" s="18" t="s">
        <v>25</v>
      </c>
      <c r="E108" s="8">
        <f t="shared" si="8"/>
        <v>15220.031999999999</v>
      </c>
    </row>
    <row r="109" spans="1:5" x14ac:dyDescent="0.25">
      <c r="A109" s="5" t="s">
        <v>20</v>
      </c>
      <c r="B109" s="6" t="s">
        <v>81</v>
      </c>
      <c r="C109" s="19" t="s">
        <v>64</v>
      </c>
      <c r="D109" s="6" t="s">
        <v>25</v>
      </c>
      <c r="E109" s="11">
        <f t="shared" si="8"/>
        <v>96020.495999999999</v>
      </c>
    </row>
    <row r="110" spans="1:5" x14ac:dyDescent="0.25">
      <c r="A110" s="5" t="s">
        <v>19</v>
      </c>
      <c r="B110" s="6" t="s">
        <v>80</v>
      </c>
      <c r="C110" s="20" t="s">
        <v>64</v>
      </c>
      <c r="D110" s="6" t="s">
        <v>25</v>
      </c>
      <c r="E110" s="6">
        <f t="shared" si="8"/>
        <v>54836.88</v>
      </c>
    </row>
    <row r="111" spans="1:5" x14ac:dyDescent="0.25">
      <c r="A111" s="5" t="s">
        <v>18</v>
      </c>
      <c r="B111" s="6" t="s">
        <v>69</v>
      </c>
      <c r="C111" s="19" t="s">
        <v>64</v>
      </c>
      <c r="D111" s="19" t="s">
        <v>25</v>
      </c>
      <c r="E111" s="6">
        <f t="shared" si="8"/>
        <v>53717.760000000002</v>
      </c>
    </row>
    <row r="112" spans="1:5" x14ac:dyDescent="0.25">
      <c r="A112" s="5" t="s">
        <v>17</v>
      </c>
      <c r="B112" s="6" t="s">
        <v>68</v>
      </c>
      <c r="C112" s="19" t="s">
        <v>64</v>
      </c>
      <c r="D112" s="6" t="s">
        <v>25</v>
      </c>
      <c r="E112" s="6">
        <f t="shared" si="8"/>
        <v>55956</v>
      </c>
    </row>
    <row r="113" spans="1:5" x14ac:dyDescent="0.25">
      <c r="A113" s="5" t="s">
        <v>16</v>
      </c>
      <c r="B113" s="6" t="s">
        <v>117</v>
      </c>
      <c r="C113" s="19" t="s">
        <v>99</v>
      </c>
      <c r="D113" s="6" t="s">
        <v>25</v>
      </c>
      <c r="E113" s="6">
        <f t="shared" si="8"/>
        <v>17637.84</v>
      </c>
    </row>
    <row r="114" spans="1:5" x14ac:dyDescent="0.25">
      <c r="A114" s="5" t="s">
        <v>15</v>
      </c>
      <c r="B114" s="6" t="s">
        <v>102</v>
      </c>
      <c r="C114" s="19" t="s">
        <v>114</v>
      </c>
      <c r="D114" s="6" t="s">
        <v>25</v>
      </c>
      <c r="E114" s="6">
        <f t="shared" si="8"/>
        <v>3578.88</v>
      </c>
    </row>
    <row r="115" spans="1:5" x14ac:dyDescent="0.25">
      <c r="A115" s="5" t="s">
        <v>14</v>
      </c>
      <c r="B115" s="6" t="s">
        <v>116</v>
      </c>
      <c r="C115" s="19" t="s">
        <v>64</v>
      </c>
      <c r="D115" s="6" t="s">
        <v>25</v>
      </c>
      <c r="E115" s="6">
        <f t="shared" si="8"/>
        <v>9400.6080000000002</v>
      </c>
    </row>
    <row r="116" spans="1:5" x14ac:dyDescent="0.25">
      <c r="E116" s="2">
        <f>SUM(E106:E115)</f>
        <v>447601.44</v>
      </c>
    </row>
    <row r="117" spans="1:5" x14ac:dyDescent="0.25">
      <c r="A117" s="3" t="s">
        <v>8</v>
      </c>
      <c r="B117" s="3" t="s">
        <v>8</v>
      </c>
      <c r="C117" s="3" t="s">
        <v>8</v>
      </c>
      <c r="D117" s="3" t="s">
        <v>8</v>
      </c>
      <c r="E117" s="3" t="s">
        <v>8</v>
      </c>
    </row>
    <row r="118" spans="1:5" x14ac:dyDescent="0.25">
      <c r="E118" s="2" t="s">
        <v>122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106:A107 A3:A11 A13:A21 A109:A116 A23:A32 A34:A47 A49:A59 A61:A70 A72:A82 A84:A92 A118:A65495 A94:A104">
      <formula1>Справочник_работ_и_услуг</formula1>
    </dataValidation>
    <dataValidation type="list" allowBlank="1" showInputMessage="1" showErrorMessage="1" sqref="A106:A107 A3:A11 A13:A21 A109:A116 A23:A32 A34:A47 A49:A59 A61:A70 A72:A82 A84:A92 A118:A65495 A94:A10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8"/>
  <sheetViews>
    <sheetView tabSelected="1" workbookViewId="0">
      <selection activeCell="F14" sqref="F14"/>
    </sheetView>
  </sheetViews>
  <sheetFormatPr defaultRowHeight="15" x14ac:dyDescent="0.25"/>
  <cols>
    <col min="1" max="1" width="103.7109375" customWidth="1"/>
    <col min="2" max="3" width="10" customWidth="1"/>
    <col min="4" max="4" width="10.5703125" customWidth="1"/>
    <col min="5" max="5" width="10.85546875" customWidth="1"/>
    <col min="6" max="6" width="10.5703125" customWidth="1"/>
    <col min="7" max="7" width="9.5703125" bestFit="1" customWidth="1"/>
    <col min="8" max="8" width="9.85546875" bestFit="1" customWidth="1"/>
    <col min="9" max="9" width="10.140625" bestFit="1" customWidth="1"/>
    <col min="10" max="10" width="9.7109375" bestFit="1" customWidth="1"/>
    <col min="11" max="11" width="10.140625" bestFit="1" customWidth="1"/>
    <col min="12" max="13" width="10.42578125" bestFit="1" customWidth="1"/>
    <col min="14" max="15" width="9.42578125" bestFit="1" customWidth="1"/>
  </cols>
  <sheetData>
    <row r="4" spans="1:15" ht="26.25" x14ac:dyDescent="0.4">
      <c r="A4" t="s">
        <v>123</v>
      </c>
    </row>
    <row r="7" spans="1:15" ht="1.5" customHeight="1" x14ac:dyDescent="0.25"/>
    <row r="8" spans="1:15" ht="30" customHeight="1" x14ac:dyDescent="0.35">
      <c r="A8" s="33" t="s">
        <v>29</v>
      </c>
      <c r="B8" s="33" t="s">
        <v>36</v>
      </c>
      <c r="C8" s="33" t="s">
        <v>30</v>
      </c>
      <c r="D8" s="33" t="s">
        <v>31</v>
      </c>
      <c r="E8" s="33" t="s">
        <v>33</v>
      </c>
      <c r="F8" s="33" t="s">
        <v>32</v>
      </c>
      <c r="G8" s="32"/>
      <c r="H8" s="32"/>
      <c r="I8" s="32"/>
      <c r="J8" s="32"/>
      <c r="K8" s="32"/>
      <c r="L8" s="32"/>
      <c r="M8" s="32"/>
      <c r="N8" s="32"/>
      <c r="O8" s="32"/>
    </row>
    <row r="9" spans="1:15" ht="54.75" customHeight="1" x14ac:dyDescent="0.35">
      <c r="A9" s="34"/>
      <c r="B9" s="35"/>
      <c r="C9" s="35"/>
      <c r="D9" s="36"/>
      <c r="E9" s="37"/>
      <c r="F9" s="37"/>
      <c r="G9" s="23">
        <v>43466</v>
      </c>
      <c r="H9" s="23">
        <v>43497</v>
      </c>
      <c r="I9" s="23">
        <v>43525</v>
      </c>
      <c r="J9" s="23">
        <v>43556</v>
      </c>
      <c r="K9" s="23">
        <v>43586</v>
      </c>
      <c r="L9" s="23">
        <v>43617</v>
      </c>
      <c r="M9" s="23">
        <v>43647</v>
      </c>
      <c r="N9" s="23">
        <v>43678</v>
      </c>
      <c r="O9" s="23">
        <v>43709</v>
      </c>
    </row>
    <row r="10" spans="1:15" ht="21" x14ac:dyDescent="0.35">
      <c r="A10" s="24" t="s">
        <v>124</v>
      </c>
      <c r="B10" s="25" t="s">
        <v>42</v>
      </c>
      <c r="C10" s="25"/>
      <c r="D10" s="25">
        <v>4</v>
      </c>
      <c r="E10" s="26">
        <v>203000</v>
      </c>
      <c r="F10" s="27">
        <f>SUM(G10:O10)</f>
        <v>4</v>
      </c>
      <c r="G10" s="27"/>
      <c r="H10" s="27"/>
      <c r="I10" s="27"/>
      <c r="J10" s="27"/>
      <c r="K10" s="27"/>
      <c r="L10" s="27"/>
      <c r="M10" s="27">
        <v>2</v>
      </c>
      <c r="N10" s="27">
        <v>2</v>
      </c>
      <c r="O10" s="27"/>
    </row>
    <row r="11" spans="1:15" ht="21" x14ac:dyDescent="0.35">
      <c r="A11" s="24" t="s">
        <v>125</v>
      </c>
      <c r="B11" s="25" t="s">
        <v>41</v>
      </c>
      <c r="C11" s="25">
        <v>4550</v>
      </c>
      <c r="D11" s="25">
        <v>8</v>
      </c>
      <c r="E11" s="26">
        <v>36400</v>
      </c>
      <c r="F11" s="27">
        <f>SUM(G11:O11)</f>
        <v>1</v>
      </c>
      <c r="G11" s="27"/>
      <c r="H11" s="27"/>
      <c r="I11" s="27"/>
      <c r="J11" s="27"/>
      <c r="K11" s="27"/>
      <c r="L11" s="27">
        <v>1</v>
      </c>
      <c r="M11" s="27"/>
      <c r="N11" s="27"/>
      <c r="O11" s="27"/>
    </row>
    <row r="12" spans="1:15" ht="21" x14ac:dyDescent="0.35">
      <c r="A12" s="24" t="s">
        <v>126</v>
      </c>
      <c r="B12" s="27" t="s">
        <v>41</v>
      </c>
      <c r="C12" s="27">
        <v>4550</v>
      </c>
      <c r="D12" s="25">
        <v>4</v>
      </c>
      <c r="E12" s="26">
        <v>19324</v>
      </c>
      <c r="F12" s="27">
        <v>1</v>
      </c>
      <c r="G12" s="27"/>
      <c r="H12" s="27"/>
      <c r="I12" s="27"/>
      <c r="J12" s="27"/>
      <c r="K12" s="27"/>
      <c r="L12" s="27"/>
      <c r="M12" s="27">
        <v>1</v>
      </c>
      <c r="N12" s="27"/>
      <c r="O12" s="27"/>
    </row>
    <row r="13" spans="1:15" ht="21" x14ac:dyDescent="0.35">
      <c r="A13" s="24" t="s">
        <v>129</v>
      </c>
      <c r="B13" s="25" t="s">
        <v>40</v>
      </c>
      <c r="C13" s="25">
        <v>4550</v>
      </c>
      <c r="D13" s="25">
        <v>8</v>
      </c>
      <c r="E13" s="26">
        <v>36400</v>
      </c>
      <c r="F13" s="27">
        <f>SUM(G13:O13)</f>
        <v>1</v>
      </c>
      <c r="G13" s="27"/>
      <c r="H13" s="27"/>
      <c r="I13" s="27"/>
      <c r="J13" s="27">
        <v>1</v>
      </c>
      <c r="K13" s="27"/>
      <c r="L13" s="27"/>
      <c r="M13" s="27"/>
      <c r="N13" s="27"/>
      <c r="O13" s="27"/>
    </row>
    <row r="14" spans="1:15" ht="21" x14ac:dyDescent="0.35">
      <c r="A14" s="24" t="s">
        <v>130</v>
      </c>
      <c r="B14" s="25" t="s">
        <v>40</v>
      </c>
      <c r="C14" s="25">
        <v>1744</v>
      </c>
      <c r="D14" s="25">
        <v>8</v>
      </c>
      <c r="E14" s="26">
        <v>13952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21" x14ac:dyDescent="0.35">
      <c r="A15" s="24" t="s">
        <v>128</v>
      </c>
      <c r="B15" s="25" t="s">
        <v>41</v>
      </c>
      <c r="C15" s="25">
        <v>8800</v>
      </c>
      <c r="D15" s="25">
        <v>13</v>
      </c>
      <c r="E15" s="26">
        <v>114400</v>
      </c>
      <c r="F15" s="27">
        <v>13</v>
      </c>
      <c r="G15" s="27"/>
      <c r="H15" s="27"/>
      <c r="I15" s="27"/>
      <c r="J15" s="27"/>
      <c r="K15" s="27">
        <v>3</v>
      </c>
      <c r="L15" s="27">
        <v>4</v>
      </c>
      <c r="M15" s="27">
        <v>3</v>
      </c>
      <c r="N15" s="27">
        <v>3</v>
      </c>
      <c r="O15" s="27"/>
    </row>
    <row r="16" spans="1:15" ht="21" x14ac:dyDescent="0.35">
      <c r="A16" s="24" t="s">
        <v>127</v>
      </c>
      <c r="B16" s="25" t="s">
        <v>41</v>
      </c>
      <c r="C16" s="25">
        <v>4550</v>
      </c>
      <c r="D16" s="25">
        <v>4</v>
      </c>
      <c r="E16" s="26">
        <v>18200</v>
      </c>
      <c r="F16" s="27">
        <f>SUM(G16:O16)</f>
        <v>1</v>
      </c>
      <c r="G16" s="27"/>
      <c r="H16" s="27"/>
      <c r="I16" s="27"/>
      <c r="J16" s="27">
        <v>1</v>
      </c>
      <c r="K16" s="27"/>
      <c r="L16" s="27"/>
      <c r="M16" s="27"/>
      <c r="N16" s="27"/>
      <c r="O16" s="27"/>
    </row>
    <row r="17" spans="1:15" ht="21" x14ac:dyDescent="0.35">
      <c r="A17" s="27"/>
      <c r="B17" s="27"/>
      <c r="C17" s="27"/>
      <c r="D17" s="27"/>
      <c r="E17" s="27">
        <f>SUM(E10:E16)</f>
        <v>441676</v>
      </c>
      <c r="F17" s="27">
        <f>SUM(G17:O17)</f>
        <v>0</v>
      </c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21" x14ac:dyDescent="0.3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</sheetData>
  <mergeCells count="7">
    <mergeCell ref="G8:O8"/>
    <mergeCell ref="A8:A9"/>
    <mergeCell ref="C8:C9"/>
    <mergeCell ref="D8:D9"/>
    <mergeCell ref="F8:F9"/>
    <mergeCell ref="E8:E9"/>
    <mergeCell ref="B8: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1"/>
  <sheetViews>
    <sheetView workbookViewId="0">
      <selection activeCell="A17" sqref="A17"/>
    </sheetView>
  </sheetViews>
  <sheetFormatPr defaultRowHeight="15" x14ac:dyDescent="0.25"/>
  <cols>
    <col min="1" max="1" width="107.8554687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  <col min="7" max="7" width="9.5703125" bestFit="1" customWidth="1"/>
    <col min="8" max="8" width="9.85546875" bestFit="1" customWidth="1"/>
    <col min="9" max="9" width="10.140625" bestFit="1" customWidth="1"/>
    <col min="10" max="10" width="9.7109375" bestFit="1" customWidth="1"/>
    <col min="11" max="11" width="10.140625" bestFit="1" customWidth="1"/>
    <col min="12" max="13" width="10.42578125" bestFit="1" customWidth="1"/>
    <col min="14" max="15" width="9.42578125" bestFit="1" customWidth="1"/>
  </cols>
  <sheetData>
    <row r="4" spans="1:15" ht="26.25" x14ac:dyDescent="0.4">
      <c r="A4" t="s">
        <v>119</v>
      </c>
    </row>
    <row r="8" spans="1:15" ht="21" x14ac:dyDescent="0.35">
      <c r="A8" s="33" t="s">
        <v>29</v>
      </c>
      <c r="B8" s="33" t="s">
        <v>36</v>
      </c>
      <c r="C8" s="33" t="s">
        <v>30</v>
      </c>
      <c r="D8" s="33" t="s">
        <v>31</v>
      </c>
      <c r="E8" s="33" t="s">
        <v>33</v>
      </c>
      <c r="F8" s="33" t="s">
        <v>32</v>
      </c>
      <c r="G8" s="32"/>
      <c r="H8" s="32"/>
      <c r="I8" s="32"/>
      <c r="J8" s="32"/>
      <c r="K8" s="32"/>
      <c r="L8" s="32"/>
      <c r="M8" s="32"/>
      <c r="N8" s="32"/>
      <c r="O8" s="32"/>
    </row>
    <row r="9" spans="1:15" ht="21" x14ac:dyDescent="0.35">
      <c r="A9" s="34"/>
      <c r="B9" s="35"/>
      <c r="C9" s="35"/>
      <c r="D9" s="36"/>
      <c r="E9" s="37"/>
      <c r="F9" s="37"/>
      <c r="G9" s="23">
        <v>42736</v>
      </c>
      <c r="H9" s="23">
        <v>42767</v>
      </c>
      <c r="I9" s="23">
        <v>42795</v>
      </c>
      <c r="J9" s="23">
        <v>42826</v>
      </c>
      <c r="K9" s="23">
        <v>42856</v>
      </c>
      <c r="L9" s="23">
        <v>42887</v>
      </c>
      <c r="M9" s="23">
        <v>42917</v>
      </c>
      <c r="N9" s="23">
        <v>42948</v>
      </c>
      <c r="O9" s="23">
        <v>42979</v>
      </c>
    </row>
    <row r="10" spans="1:15" ht="21" x14ac:dyDescent="0.35">
      <c r="A10" s="24" t="s">
        <v>37</v>
      </c>
      <c r="B10" s="25" t="s">
        <v>42</v>
      </c>
      <c r="C10" s="25"/>
      <c r="D10" s="25">
        <v>4</v>
      </c>
      <c r="E10" s="26">
        <v>213045</v>
      </c>
      <c r="F10" s="27">
        <f>SUM(G10:O10)</f>
        <v>4</v>
      </c>
      <c r="G10" s="27"/>
      <c r="H10" s="27"/>
      <c r="I10" s="27">
        <v>2</v>
      </c>
      <c r="J10" s="27">
        <v>1</v>
      </c>
      <c r="K10" s="27">
        <v>1</v>
      </c>
      <c r="L10" s="27"/>
      <c r="M10" s="27"/>
      <c r="N10" s="27"/>
      <c r="O10" s="27"/>
    </row>
    <row r="11" spans="1:15" ht="21" x14ac:dyDescent="0.35">
      <c r="A11" s="24" t="s">
        <v>38</v>
      </c>
      <c r="B11" s="25" t="s">
        <v>41</v>
      </c>
      <c r="C11" s="25">
        <v>12135</v>
      </c>
      <c r="D11" s="25">
        <v>3</v>
      </c>
      <c r="E11" s="26">
        <v>36405</v>
      </c>
      <c r="F11" s="27">
        <f>SUM(G11:O11)</f>
        <v>1</v>
      </c>
      <c r="G11" s="27"/>
      <c r="H11" s="27"/>
      <c r="I11" s="27"/>
      <c r="J11" s="27">
        <v>1</v>
      </c>
      <c r="K11" s="27"/>
      <c r="L11" s="27"/>
      <c r="M11" s="27"/>
      <c r="N11" s="27"/>
      <c r="O11" s="27"/>
    </row>
    <row r="12" spans="1:15" ht="21" x14ac:dyDescent="0.35">
      <c r="A12" s="28" t="s">
        <v>44</v>
      </c>
      <c r="B12" s="25" t="s">
        <v>34</v>
      </c>
      <c r="C12" s="25">
        <v>795.5</v>
      </c>
      <c r="D12" s="25">
        <v>80</v>
      </c>
      <c r="E12" s="26">
        <v>63640</v>
      </c>
      <c r="F12" s="27">
        <v>1</v>
      </c>
      <c r="G12" s="27"/>
      <c r="H12" s="27"/>
      <c r="I12" s="27"/>
      <c r="J12" s="27"/>
      <c r="K12" s="27"/>
      <c r="L12" s="27"/>
      <c r="M12" s="27"/>
      <c r="N12" s="27">
        <v>1</v>
      </c>
      <c r="O12" s="27">
        <v>1</v>
      </c>
    </row>
    <row r="13" spans="1:15" ht="21" x14ac:dyDescent="0.35">
      <c r="A13" s="24" t="s">
        <v>39</v>
      </c>
      <c r="B13" s="27" t="s">
        <v>41</v>
      </c>
      <c r="C13" s="27">
        <v>19324</v>
      </c>
      <c r="D13" s="25">
        <v>1</v>
      </c>
      <c r="E13" s="26">
        <v>19324</v>
      </c>
      <c r="F13" s="27">
        <f>SUM(G13:O13)</f>
        <v>1</v>
      </c>
      <c r="G13" s="27"/>
      <c r="H13" s="27"/>
      <c r="I13" s="27">
        <v>1</v>
      </c>
      <c r="J13" s="27"/>
      <c r="K13" s="27"/>
      <c r="L13" s="27"/>
      <c r="M13" s="27"/>
      <c r="N13" s="27"/>
      <c r="O13" s="27"/>
    </row>
    <row r="14" spans="1:15" ht="21" x14ac:dyDescent="0.35">
      <c r="A14" s="24" t="s">
        <v>121</v>
      </c>
      <c r="B14" s="25" t="s">
        <v>40</v>
      </c>
      <c r="C14" s="25">
        <v>20300</v>
      </c>
      <c r="D14" s="25">
        <v>13</v>
      </c>
      <c r="E14" s="26">
        <v>20300</v>
      </c>
      <c r="F14" s="27">
        <f>SUM(G14:O14)</f>
        <v>13</v>
      </c>
      <c r="G14" s="27"/>
      <c r="H14" s="27"/>
      <c r="I14" s="27">
        <v>1</v>
      </c>
      <c r="J14" s="27">
        <v>3</v>
      </c>
      <c r="K14" s="27">
        <v>3</v>
      </c>
      <c r="L14" s="27">
        <v>3</v>
      </c>
      <c r="M14" s="27">
        <v>3</v>
      </c>
      <c r="N14" s="27"/>
      <c r="O14" s="27"/>
    </row>
    <row r="15" spans="1:15" ht="21" x14ac:dyDescent="0.35">
      <c r="A15" s="24" t="s">
        <v>43</v>
      </c>
      <c r="B15" s="25" t="s">
        <v>41</v>
      </c>
      <c r="C15" s="25">
        <v>1800</v>
      </c>
      <c r="D15" s="25">
        <v>13</v>
      </c>
      <c r="E15" s="26">
        <v>16200</v>
      </c>
      <c r="F15" s="27">
        <v>13</v>
      </c>
      <c r="G15" s="27"/>
      <c r="H15" s="27"/>
      <c r="I15" s="27"/>
      <c r="J15" s="27"/>
      <c r="K15" s="27">
        <v>3</v>
      </c>
      <c r="L15" s="27">
        <v>5</v>
      </c>
      <c r="M15" s="27">
        <v>5</v>
      </c>
      <c r="N15" s="27"/>
      <c r="O15" s="27"/>
    </row>
    <row r="16" spans="1:15" ht="21" x14ac:dyDescent="0.35">
      <c r="A16" s="24" t="s">
        <v>120</v>
      </c>
      <c r="B16" s="25" t="s">
        <v>40</v>
      </c>
      <c r="C16" s="25">
        <v>7200</v>
      </c>
      <c r="D16" s="25">
        <v>15</v>
      </c>
      <c r="E16" s="26">
        <v>7200</v>
      </c>
      <c r="F16" s="27">
        <f>SUM(G16:O16)</f>
        <v>1</v>
      </c>
      <c r="G16" s="27"/>
      <c r="H16" s="27"/>
      <c r="I16" s="27"/>
      <c r="J16" s="27"/>
      <c r="K16" s="27"/>
      <c r="L16" s="27"/>
      <c r="M16" s="27">
        <v>1</v>
      </c>
      <c r="N16" s="27"/>
      <c r="O16" s="27"/>
    </row>
    <row r="17" spans="1:15" ht="21" x14ac:dyDescent="0.35">
      <c r="A17" s="24" t="s">
        <v>46</v>
      </c>
      <c r="B17" s="25" t="s">
        <v>35</v>
      </c>
      <c r="C17" s="25">
        <v>1725</v>
      </c>
      <c r="D17" s="25">
        <v>16</v>
      </c>
      <c r="E17" s="26">
        <v>39200</v>
      </c>
      <c r="F17" s="27">
        <v>1</v>
      </c>
      <c r="G17" s="27"/>
      <c r="H17" s="27"/>
      <c r="I17" s="27"/>
      <c r="J17" s="27"/>
      <c r="K17" s="27"/>
      <c r="L17" s="27"/>
      <c r="M17" s="27"/>
      <c r="N17" s="27">
        <v>1</v>
      </c>
      <c r="O17" s="27"/>
    </row>
    <row r="18" spans="1:15" ht="21" x14ac:dyDescent="0.35">
      <c r="A18" s="28" t="s">
        <v>47</v>
      </c>
      <c r="B18" s="25" t="s">
        <v>35</v>
      </c>
      <c r="C18" s="25">
        <v>1400</v>
      </c>
      <c r="D18" s="25">
        <v>16</v>
      </c>
      <c r="E18" s="26">
        <v>22400</v>
      </c>
      <c r="F18" s="27">
        <f>SUM(G18:O18)</f>
        <v>1</v>
      </c>
      <c r="G18" s="27"/>
      <c r="H18" s="27"/>
      <c r="I18" s="27"/>
      <c r="J18" s="27"/>
      <c r="K18" s="27"/>
      <c r="L18" s="27"/>
      <c r="M18" s="27"/>
      <c r="N18" s="27">
        <v>1</v>
      </c>
      <c r="O18" s="27"/>
    </row>
    <row r="19" spans="1:15" ht="21" x14ac:dyDescent="0.35">
      <c r="A19" s="28" t="s">
        <v>45</v>
      </c>
      <c r="B19" s="27" t="s">
        <v>34</v>
      </c>
      <c r="C19" s="27">
        <v>800</v>
      </c>
      <c r="D19" s="27">
        <v>17</v>
      </c>
      <c r="E19" s="27">
        <v>13600</v>
      </c>
      <c r="F19" s="27">
        <f>SUM(G19:O19)</f>
        <v>1</v>
      </c>
      <c r="G19" s="27"/>
      <c r="H19" s="27"/>
      <c r="I19" s="27"/>
      <c r="J19" s="27"/>
      <c r="K19" s="27"/>
      <c r="L19" s="27"/>
      <c r="M19" s="27"/>
      <c r="N19" s="27"/>
      <c r="O19" s="27">
        <v>1</v>
      </c>
    </row>
    <row r="20" spans="1:15" ht="21" x14ac:dyDescent="0.35">
      <c r="A20" s="27"/>
      <c r="B20" s="27"/>
      <c r="C20" s="27"/>
      <c r="D20" s="27"/>
      <c r="E20" s="27">
        <f>SUM(E10:E19)</f>
        <v>451314</v>
      </c>
      <c r="F20" s="27">
        <f>SUM(G20:O20)</f>
        <v>0</v>
      </c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21" x14ac:dyDescent="0.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</sheetData>
  <mergeCells count="7">
    <mergeCell ref="G8:O8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7473dc27-fa1a-4161-b477-297a7233b9aa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Текущий ремонт</vt:lpstr>
      <vt:lpstr>ОпцииПеречня</vt:lpstr>
      <vt:lpstr>conf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user</cp:lastModifiedBy>
  <cp:lastPrinted>2019-04-03T02:21:53Z</cp:lastPrinted>
  <dcterms:created xsi:type="dcterms:W3CDTF">2015-02-12T13:01:25Z</dcterms:created>
  <dcterms:modified xsi:type="dcterms:W3CDTF">2019-04-03T02:21:58Z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